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HCSManuals\HCBS Policies\Chapter 4 - HCBS Assess-Care Planning &amp; Auth Process\"/>
    </mc:Choice>
  </mc:AlternateContent>
  <workbookProtection workbookAlgorithmName="SHA-512" workbookHashValue="ltmvhIbxUT3vvQDU4zApIDU0s813IDOT2M5VIakzbLDKY3MJ7Axlyewjv4Po5jj+4n2QnFj3DJbYHt5hxzagNQ==" workbookSaltValue="WSfOkSNaB+Yw7LMPAP+WCw==" workbookSpinCount="100000" lockStructure="1"/>
  <bookViews>
    <workbookView xWindow="0" yWindow="0" windowWidth="19200" windowHeight="11460"/>
  </bookViews>
  <sheets>
    <sheet name="Sheet1" sheetId="1" r:id="rId1"/>
    <sheet name="sheet 2" sheetId="2" state="hidden" r:id="rId2"/>
    <sheet name="Sheet2" sheetId="3" state="hidden" r:id="rId3"/>
    <sheet name="Sheet3" sheetId="4" state="hidden" r:id="rId4"/>
  </sheets>
  <definedNames>
    <definedName name="_xlnm.Print_Area" localSheetId="0">Sheet1!$A$1:$Q$109</definedName>
  </definedNames>
  <calcPr calcId="162913"/>
</workbook>
</file>

<file path=xl/calcChain.xml><?xml version="1.0" encoding="utf-8"?>
<calcChain xmlns="http://schemas.openxmlformats.org/spreadsheetml/2006/main">
  <c r="L90" i="1" l="1"/>
  <c r="P11" i="1" l="1"/>
  <c r="Q101" i="1"/>
  <c r="Q99" i="1"/>
  <c r="Q98" i="1"/>
  <c r="P17" i="1"/>
  <c r="P20" i="1"/>
  <c r="J87" i="1"/>
  <c r="O87" i="1" s="1"/>
  <c r="Q102" i="1"/>
  <c r="Q100" i="1"/>
  <c r="P41" i="1"/>
  <c r="P14" i="1"/>
  <c r="P23" i="1"/>
  <c r="P26" i="1"/>
  <c r="P29" i="1"/>
  <c r="P32" i="1"/>
  <c r="P35" i="1"/>
  <c r="P38" i="1"/>
  <c r="P44" i="1"/>
  <c r="P47" i="1"/>
  <c r="P50" i="1"/>
  <c r="P53" i="1"/>
  <c r="P56" i="1"/>
  <c r="P59" i="1"/>
  <c r="P62" i="1"/>
  <c r="P65" i="1"/>
  <c r="P68" i="1"/>
  <c r="P71" i="1"/>
  <c r="P74" i="1"/>
  <c r="P77" i="1"/>
  <c r="P80" i="1"/>
  <c r="P83" i="1"/>
  <c r="A87" i="1" l="1"/>
  <c r="G87" i="1" l="1"/>
  <c r="M87" i="1" s="1"/>
  <c r="A1" i="2" s="1"/>
  <c r="L95" i="1" s="1"/>
  <c r="O95" i="1" s="1"/>
</calcChain>
</file>

<file path=xl/sharedStrings.xml><?xml version="1.0" encoding="utf-8"?>
<sst xmlns="http://schemas.openxmlformats.org/spreadsheetml/2006/main" count="138" uniqueCount="81">
  <si>
    <t>DCN:</t>
  </si>
  <si>
    <t>Participant Name:</t>
  </si>
  <si>
    <t>IHS</t>
  </si>
  <si>
    <t>PERSONAL CARE ASSISTANCE:</t>
  </si>
  <si>
    <t>START DATE:</t>
  </si>
  <si>
    <t>SUGGESTED TIME</t>
  </si>
  <si>
    <t>SUGGESTED FREQ</t>
  </si>
  <si>
    <t># MIN/DAY</t>
  </si>
  <si>
    <t># DAYS/WEEK</t>
  </si>
  <si>
    <t>TOTAL MIN/WEEK</t>
  </si>
  <si>
    <t>UNITS/WEEK</t>
  </si>
  <si>
    <t>UNITS/DAY</t>
  </si>
  <si>
    <t>TOTAL UNITS/MO</t>
  </si>
  <si>
    <t>COST</t>
  </si>
  <si>
    <t>ILW SERVICES</t>
  </si>
  <si>
    <t>UNITS</t>
  </si>
  <si>
    <t>COMMENTS:</t>
  </si>
  <si>
    <t>DATE:</t>
  </si>
  <si>
    <t>15 MIN</t>
  </si>
  <si>
    <t>30-60 MIN</t>
  </si>
  <si>
    <t>5-10 MIN</t>
  </si>
  <si>
    <t>1-7 X WK</t>
  </si>
  <si>
    <t>AS ORDERED</t>
  </si>
  <si>
    <t>AS NEEDED</t>
  </si>
  <si>
    <t>PER TRANSFER</t>
  </si>
  <si>
    <t>30-45 MIN</t>
  </si>
  <si>
    <t>5 MIN</t>
  </si>
  <si>
    <t>30 MIN</t>
  </si>
  <si>
    <t>10-15 MIN</t>
  </si>
  <si>
    <t>150 MIN</t>
  </si>
  <si>
    <t>10-60 MIN</t>
  </si>
  <si>
    <t>10-30 MIN</t>
  </si>
  <si>
    <t>1 X WK</t>
  </si>
  <si>
    <t>Provider Name:</t>
  </si>
  <si>
    <t xml:space="preserve">CASE MANAGEMENT </t>
  </si>
  <si>
    <t xml:space="preserve">ENVIRONMENTAL ACCESSIBILITY ADAPTIONS </t>
  </si>
  <si>
    <t>Provider Phone:</t>
  </si>
  <si>
    <t>x MAX DAYS/MO=</t>
  </si>
  <si>
    <t>÷ MAX DAYS/WK</t>
  </si>
  <si>
    <t>MINUTES PER WEEK ÷15=</t>
  </si>
  <si>
    <t>EMERGENCY CONTACT/PHONE:</t>
  </si>
  <si>
    <t>10 MIN</t>
  </si>
  <si>
    <t>MINUTES PER MONTH ÷15=</t>
  </si>
  <si>
    <t>TRANSPORTATION UNITS</t>
  </si>
  <si>
    <t>FINANCIAL MANAGEMENT SERVICES</t>
  </si>
  <si>
    <t>Asst. Transfer Device</t>
  </si>
  <si>
    <t>Asst. with Toileting</t>
  </si>
  <si>
    <t>Bathing</t>
  </si>
  <si>
    <t>Bowel/Bladder Routine</t>
  </si>
  <si>
    <t>Catheter Hygiene</t>
  </si>
  <si>
    <t>Change Linens</t>
  </si>
  <si>
    <t>Clean Bath</t>
  </si>
  <si>
    <t>30 -45 MIN</t>
  </si>
  <si>
    <t>Clean Floors</t>
  </si>
  <si>
    <t>Clean Kitchen</t>
  </si>
  <si>
    <t>Clean/Maintain Equipment</t>
  </si>
  <si>
    <t>Dressing/Grooming</t>
  </si>
  <si>
    <t>Essential Correspondence</t>
  </si>
  <si>
    <t>Laundry (Home)</t>
  </si>
  <si>
    <t>Laundry (Off Site)</t>
  </si>
  <si>
    <t>Make Bed</t>
  </si>
  <si>
    <t>Meal Prep/Eating</t>
  </si>
  <si>
    <t>Medications</t>
  </si>
  <si>
    <t>Mobility/Transfer</t>
  </si>
  <si>
    <t>Ostomy Hygiene</t>
  </si>
  <si>
    <t>Passive ROM</t>
  </si>
  <si>
    <t>Tidy and Dust</t>
  </si>
  <si>
    <t>Trash</t>
  </si>
  <si>
    <t>Treatments</t>
  </si>
  <si>
    <t>Turning/Positioning</t>
  </si>
  <si>
    <t>Wash Dishes</t>
  </si>
  <si>
    <t>DESCRIPTION OF NEEDS:</t>
  </si>
  <si>
    <t>3-5 MIN</t>
  </si>
  <si>
    <t xml:space="preserve">ESSENTIAL TRANSPORTATION </t>
  </si>
  <si>
    <t>60-120 MIN</t>
  </si>
  <si>
    <t>1 - 2 X WK</t>
  </si>
  <si>
    <t xml:space="preserve">SPECIALIZED MEDICAL SUPPLIES </t>
  </si>
  <si>
    <t>SPECIALIZED MEDICAL EQUIPMENT</t>
  </si>
  <si>
    <t>DSDS STAFF NAME:</t>
  </si>
  <si>
    <t>DSDS-HCBS-3c (07/23)</t>
  </si>
  <si>
    <r>
      <t xml:space="preserve">    MISSOURI DEPARTMENT OF HEALTH AND SENIOR SERVICES
    DIVISION OF SENIOR AND DISABILITY SERVICES
    </t>
    </r>
    <r>
      <rPr>
        <b/>
        <sz val="10"/>
        <rFont val="Arial"/>
        <family val="2"/>
      </rPr>
      <t>Consumer Directed Services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</si>
</sst>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3" x14ac:knownFonts="1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10" fillId="0" borderId="0"/>
    <xf numFmtId="0" fontId="8" fillId="0" borderId="0"/>
  </cellStyleXfs>
  <cellXfs count="151">
    <xf numFmtId="0" fontId="0" fillId="0" borderId="0" xfId="0"/>
    <xf numFmtId="0" fontId="2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left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top"/>
    </xf>
    <xf numFmtId="0" fontId="1" fillId="0" borderId="2" xfId="0" applyFont="1" applyBorder="1" applyAlignment="1">
      <alignment horizontal="left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</xf>
    <xf numFmtId="0" fontId="8" fillId="0" borderId="0" xfId="0" applyFont="1"/>
    <xf numFmtId="0" fontId="8" fillId="0" borderId="0" xfId="0" applyFont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5" xfId="0" applyBorder="1" applyAlignment="1"/>
    <xf numFmtId="0" fontId="0" fillId="0" borderId="6" xfId="0" applyBorder="1" applyAlignment="1"/>
    <xf numFmtId="4" fontId="0" fillId="0" borderId="3" xfId="0" applyNumberFormat="1" applyBorder="1" applyAlignment="1" applyProtection="1">
      <alignment horizontal="right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0" xfId="0" applyFont="1" applyBorder="1" applyAlignment="1" applyProtection="1">
      <alignment horizontal="left" vertical="top"/>
    </xf>
    <xf numFmtId="0" fontId="6" fillId="0" borderId="9" xfId="0" applyFont="1" applyBorder="1" applyProtection="1"/>
    <xf numFmtId="4" fontId="8" fillId="0" borderId="9" xfId="0" applyNumberFormat="1" applyFont="1" applyBorder="1" applyProtection="1"/>
    <xf numFmtId="0" fontId="4" fillId="0" borderId="0" xfId="0" applyFont="1" applyAlignment="1" applyProtection="1">
      <alignment horizontal="right" vertical="top"/>
    </xf>
    <xf numFmtId="0" fontId="6" fillId="0" borderId="7" xfId="4" applyFont="1" applyBorder="1" applyAlignment="1" applyProtection="1">
      <alignment horizontal="left"/>
    </xf>
    <xf numFmtId="0" fontId="6" fillId="0" borderId="8" xfId="4" applyFont="1" applyBorder="1" applyAlignment="1" applyProtection="1">
      <alignment horizontal="left"/>
    </xf>
    <xf numFmtId="0" fontId="6" fillId="0" borderId="3" xfId="4" applyFont="1" applyBorder="1" applyAlignment="1" applyProtection="1">
      <alignment horizontal="left"/>
    </xf>
    <xf numFmtId="0" fontId="8" fillId="0" borderId="7" xfId="4" applyBorder="1" applyAlignment="1" applyProtection="1">
      <alignment horizontal="left"/>
    </xf>
    <xf numFmtId="0" fontId="8" fillId="0" borderId="8" xfId="4" applyBorder="1" applyProtection="1"/>
    <xf numFmtId="0" fontId="8" fillId="0" borderId="3" xfId="4" applyBorder="1" applyProtection="1"/>
    <xf numFmtId="0" fontId="8" fillId="0" borderId="8" xfId="4" applyBorder="1" applyAlignment="1" applyProtection="1">
      <alignment horizontal="left"/>
    </xf>
    <xf numFmtId="0" fontId="8" fillId="0" borderId="3" xfId="4" applyBorder="1" applyAlignment="1" applyProtection="1">
      <alignment horizontal="left"/>
    </xf>
    <xf numFmtId="0" fontId="6" fillId="0" borderId="7" xfId="4" applyFont="1" applyBorder="1" applyAlignment="1" applyProtection="1"/>
    <xf numFmtId="0" fontId="11" fillId="0" borderId="8" xfId="3" applyFont="1" applyBorder="1" applyAlignment="1" applyProtection="1"/>
    <xf numFmtId="0" fontId="11" fillId="0" borderId="3" xfId="3" applyFont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0" fillId="0" borderId="8" xfId="3" applyBorder="1" applyAlignment="1" applyProtection="1">
      <alignment horizontal="left"/>
    </xf>
    <xf numFmtId="0" fontId="10" fillId="0" borderId="3" xfId="3" applyBorder="1" applyAlignment="1" applyProtection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3" xfId="0" applyBorder="1" applyProtection="1"/>
    <xf numFmtId="0" fontId="7" fillId="0" borderId="1" xfId="0" applyFont="1" applyFill="1" applyBorder="1" applyAlignment="1" applyProtection="1">
      <alignment horizontal="left" wrapText="1"/>
      <protection locked="0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right"/>
    </xf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 applyBorder="1" applyProtection="1"/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7" fillId="0" borderId="7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7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5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10" xfId="0" applyBorder="1" applyProtection="1"/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8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7" fillId="0" borderId="7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49" fontId="5" fillId="0" borderId="2" xfId="0" applyNumberFormat="1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8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9" xfId="0" applyBorder="1" applyProtection="1"/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6" fillId="0" borderId="2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8" fontId="0" fillId="0" borderId="5" xfId="0" applyNumberFormat="1" applyBorder="1" applyAlignment="1" applyProtection="1">
      <alignment horizontal="center"/>
    </xf>
    <xf numFmtId="8" fontId="0" fillId="0" borderId="6" xfId="0" applyNumberFormat="1" applyBorder="1" applyAlignment="1" applyProtection="1">
      <alignment horizontal="center"/>
    </xf>
    <xf numFmtId="8" fontId="0" fillId="0" borderId="9" xfId="0" applyNumberForma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left" vertical="top"/>
    </xf>
    <xf numFmtId="0" fontId="0" fillId="0" borderId="9" xfId="0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3" borderId="7" xfId="4" applyFont="1" applyFill="1" applyBorder="1" applyAlignment="1" applyProtection="1">
      <alignment horizontal="left"/>
    </xf>
    <xf numFmtId="0" fontId="8" fillId="3" borderId="8" xfId="4" applyFill="1" applyBorder="1" applyProtection="1"/>
    <xf numFmtId="0" fontId="8" fillId="3" borderId="3" xfId="4" applyFill="1" applyBorder="1" applyProtection="1"/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9</xdr:row>
      <xdr:rowOff>38100</xdr:rowOff>
    </xdr:from>
    <xdr:to>
      <xdr:col>23</xdr:col>
      <xdr:colOff>114299</xdr:colOff>
      <xdr:row>9</xdr:row>
      <xdr:rowOff>215454</xdr:rowOff>
    </xdr:to>
    <xdr:sp macro="" textlink="">
      <xdr:nvSpPr>
        <xdr:cNvPr id="2874" name="Text Box 6"/>
        <xdr:cNvSpPr txBox="1">
          <a:spLocks noChangeArrowheads="1"/>
        </xdr:cNvSpPr>
      </xdr:nvSpPr>
      <xdr:spPr bwMode="auto">
        <a:xfrm>
          <a:off x="10911840" y="1645920"/>
          <a:ext cx="5867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182880</xdr:colOff>
      <xdr:row>9</xdr:row>
      <xdr:rowOff>38100</xdr:rowOff>
    </xdr:from>
    <xdr:to>
      <xdr:col>27</xdr:col>
      <xdr:colOff>7620</xdr:colOff>
      <xdr:row>9</xdr:row>
      <xdr:rowOff>253554</xdr:rowOff>
    </xdr:to>
    <xdr:sp macro="" textlink="">
      <xdr:nvSpPr>
        <xdr:cNvPr id="2875" name="Text Box 8"/>
        <xdr:cNvSpPr txBox="1">
          <a:spLocks noChangeArrowheads="1"/>
        </xdr:cNvSpPr>
      </xdr:nvSpPr>
      <xdr:spPr bwMode="auto">
        <a:xfrm>
          <a:off x="13441680" y="1645920"/>
          <a:ext cx="449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170485</xdr:colOff>
      <xdr:row>7</xdr:row>
      <xdr:rowOff>160294</xdr:rowOff>
    </xdr:from>
    <xdr:to>
      <xdr:col>6</xdr:col>
      <xdr:colOff>51996</xdr:colOff>
      <xdr:row>9</xdr:row>
      <xdr:rowOff>16202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402057" y="1370283"/>
          <a:ext cx="522093" cy="18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MSP=</a:t>
          </a:r>
        </a:p>
      </xdr:txBody>
    </xdr:sp>
    <xdr:clientData/>
  </xdr:twoCellAnchor>
  <xdr:twoCellAnchor editAs="oneCell">
    <xdr:from>
      <xdr:col>8</xdr:col>
      <xdr:colOff>177910</xdr:colOff>
      <xdr:row>7</xdr:row>
      <xdr:rowOff>160294</xdr:rowOff>
    </xdr:from>
    <xdr:to>
      <xdr:col>9</xdr:col>
      <xdr:colOff>116148</xdr:colOff>
      <xdr:row>9</xdr:row>
      <xdr:rowOff>26201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3338954" y="1370283"/>
          <a:ext cx="511832" cy="19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ILW=</a:t>
          </a:r>
        </a:p>
      </xdr:txBody>
    </xdr:sp>
    <xdr:clientData/>
  </xdr:twoCellAnchor>
  <xdr:twoCellAnchor editAs="oneCell">
    <xdr:from>
      <xdr:col>11</xdr:col>
      <xdr:colOff>181527</xdr:colOff>
      <xdr:row>7</xdr:row>
      <xdr:rowOff>156108</xdr:rowOff>
    </xdr:from>
    <xdr:to>
      <xdr:col>12</xdr:col>
      <xdr:colOff>162313</xdr:colOff>
      <xdr:row>9</xdr:row>
      <xdr:rowOff>21515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406022" y="1366097"/>
          <a:ext cx="529258" cy="19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NME=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5443</xdr:colOff>
          <xdr:row>4</xdr:row>
          <xdr:rowOff>108857</xdr:rowOff>
        </xdr:from>
        <xdr:to>
          <xdr:col>12</xdr:col>
          <xdr:colOff>288471</xdr:colOff>
          <xdr:row>6</xdr:row>
          <xdr:rowOff>21771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125186</xdr:rowOff>
        </xdr:from>
        <xdr:to>
          <xdr:col>5</xdr:col>
          <xdr:colOff>310243</xdr:colOff>
          <xdr:row>9</xdr:row>
          <xdr:rowOff>54429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5443</xdr:colOff>
          <xdr:row>7</xdr:row>
          <xdr:rowOff>136071</xdr:rowOff>
        </xdr:from>
        <xdr:to>
          <xdr:col>8</xdr:col>
          <xdr:colOff>321129</xdr:colOff>
          <xdr:row>9</xdr:row>
          <xdr:rowOff>38100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21771</xdr:colOff>
          <xdr:row>7</xdr:row>
          <xdr:rowOff>136071</xdr:rowOff>
        </xdr:from>
        <xdr:to>
          <xdr:col>11</xdr:col>
          <xdr:colOff>337457</xdr:colOff>
          <xdr:row>9</xdr:row>
          <xdr:rowOff>32657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148465</xdr:colOff>
      <xdr:row>3</xdr:row>
      <xdr:rowOff>243840</xdr:rowOff>
    </xdr:to>
    <xdr:pic>
      <xdr:nvPicPr>
        <xdr:cNvPr id="28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0432" cy="742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111"/>
  <sheetViews>
    <sheetView showZeros="0" tabSelected="1" zoomScale="130" zoomScaleNormal="130" zoomScalePageLayoutView="115" workbookViewId="0">
      <selection activeCell="D81" sqref="D81:Q82"/>
    </sheetView>
  </sheetViews>
  <sheetFormatPr defaultRowHeight="12.45" x14ac:dyDescent="0.3"/>
  <cols>
    <col min="1" max="1" width="8.23046875" customWidth="1"/>
    <col min="2" max="2" width="4.69140625" customWidth="1"/>
    <col min="3" max="3" width="6.84375" customWidth="1"/>
    <col min="4" max="4" width="6.07421875" customWidth="1"/>
    <col min="5" max="5" width="5.69140625" customWidth="1"/>
    <col min="6" max="6" width="9.07421875" customWidth="1"/>
    <col min="7" max="7" width="4.07421875" customWidth="1"/>
    <col min="8" max="8" width="4" hidden="1" customWidth="1"/>
    <col min="9" max="9" width="8.07421875" customWidth="1"/>
    <col min="10" max="10" width="5.84375" customWidth="1"/>
    <col min="11" max="11" width="1.07421875" customWidth="1"/>
    <col min="12" max="12" width="7.765625" customWidth="1"/>
    <col min="13" max="13" width="4.23046875" customWidth="1"/>
    <col min="14" max="14" width="7.4609375" customWidth="1"/>
    <col min="15" max="15" width="4.69140625" customWidth="1"/>
    <col min="16" max="16" width="3.53515625" customWidth="1"/>
    <col min="17" max="17" width="8" customWidth="1"/>
    <col min="18" max="32" width="9.07421875" style="6" customWidth="1"/>
  </cols>
  <sheetData>
    <row r="1" spans="1:32" x14ac:dyDescent="0.3">
      <c r="B1" s="126" t="s">
        <v>80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R1" s="23"/>
    </row>
    <row r="2" spans="1:32" x14ac:dyDescent="0.3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2"/>
    </row>
    <row r="3" spans="1:32" ht="14.25" customHeight="1" x14ac:dyDescent="0.3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1"/>
    </row>
    <row r="4" spans="1:32" ht="20.6" customHeight="1" x14ac:dyDescent="0.3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</row>
    <row r="5" spans="1:32" ht="11.15" customHeight="1" x14ac:dyDescent="0.3">
      <c r="A5" s="65" t="s">
        <v>1</v>
      </c>
      <c r="B5" s="66"/>
      <c r="C5" s="67"/>
      <c r="D5" s="67"/>
      <c r="E5" s="67"/>
      <c r="F5" s="67"/>
      <c r="G5" s="67"/>
      <c r="H5" s="68"/>
      <c r="I5" s="65" t="s">
        <v>0</v>
      </c>
      <c r="J5" s="67"/>
      <c r="K5" s="68"/>
      <c r="L5" s="65" t="s">
        <v>2</v>
      </c>
      <c r="M5" s="67"/>
      <c r="N5" s="67"/>
      <c r="O5" s="68"/>
      <c r="P5" s="139"/>
      <c r="Q5" s="68"/>
    </row>
    <row r="6" spans="1:32" ht="13.4" customHeight="1" x14ac:dyDescent="0.3">
      <c r="A6" s="69"/>
      <c r="B6" s="70"/>
      <c r="C6" s="71"/>
      <c r="D6" s="71"/>
      <c r="E6" s="71"/>
      <c r="F6" s="71"/>
      <c r="G6" s="71"/>
      <c r="H6" s="72"/>
      <c r="I6" s="97"/>
      <c r="J6" s="71"/>
      <c r="K6" s="72"/>
      <c r="L6" s="97"/>
      <c r="M6" s="71"/>
      <c r="N6" s="71"/>
      <c r="O6" s="72"/>
      <c r="P6" s="90"/>
      <c r="Q6" s="93"/>
      <c r="Y6" s="13"/>
    </row>
    <row r="7" spans="1:32" ht="11.15" customHeight="1" x14ac:dyDescent="0.3">
      <c r="A7" s="65" t="s">
        <v>33</v>
      </c>
      <c r="B7" s="66"/>
      <c r="C7" s="67"/>
      <c r="D7" s="67"/>
      <c r="E7" s="67"/>
      <c r="F7" s="67"/>
      <c r="G7" s="67"/>
      <c r="H7" s="67"/>
      <c r="I7" s="67"/>
      <c r="J7" s="67"/>
      <c r="K7" s="68"/>
      <c r="L7" s="83" t="s">
        <v>36</v>
      </c>
      <c r="M7" s="67"/>
      <c r="N7" s="67"/>
      <c r="O7" s="67"/>
      <c r="P7" s="67"/>
      <c r="Q7" s="68"/>
      <c r="Y7" s="13"/>
    </row>
    <row r="8" spans="1:32" ht="13.4" customHeight="1" x14ac:dyDescent="0.3">
      <c r="A8" s="74"/>
      <c r="B8" s="75"/>
      <c r="C8" s="71"/>
      <c r="D8" s="71"/>
      <c r="E8" s="71"/>
      <c r="F8" s="71"/>
      <c r="G8" s="71"/>
      <c r="H8" s="71"/>
      <c r="I8" s="71"/>
      <c r="J8" s="76"/>
      <c r="K8" s="77"/>
      <c r="L8" s="74"/>
      <c r="M8" s="71"/>
      <c r="N8" s="71"/>
      <c r="O8" s="71"/>
      <c r="P8" s="71"/>
      <c r="Q8" s="72"/>
      <c r="Y8" s="13"/>
    </row>
    <row r="9" spans="1:32" ht="12.45" customHeight="1" x14ac:dyDescent="0.3">
      <c r="A9" s="78" t="s">
        <v>3</v>
      </c>
      <c r="B9" s="79"/>
      <c r="C9" s="79"/>
      <c r="D9" s="79"/>
      <c r="E9" s="80"/>
      <c r="F9" s="21"/>
      <c r="G9" s="85"/>
      <c r="H9" s="86"/>
      <c r="I9" s="21"/>
      <c r="J9" s="85"/>
      <c r="K9" s="86"/>
      <c r="L9" s="22"/>
      <c r="M9" s="10"/>
      <c r="N9" s="73" t="s">
        <v>4</v>
      </c>
      <c r="O9" s="73"/>
      <c r="P9" s="98"/>
      <c r="Q9" s="99"/>
      <c r="Y9" s="13"/>
    </row>
    <row r="10" spans="1:32" ht="27.9" customHeight="1" x14ac:dyDescent="0.3">
      <c r="A10" s="57"/>
      <c r="B10" s="58"/>
      <c r="C10" s="59"/>
      <c r="D10" s="59"/>
      <c r="E10" s="47"/>
      <c r="F10" s="60" t="s">
        <v>5</v>
      </c>
      <c r="G10" s="81"/>
      <c r="H10" s="82"/>
      <c r="I10" s="60" t="s">
        <v>6</v>
      </c>
      <c r="J10" s="61"/>
      <c r="K10" s="62"/>
      <c r="L10" s="63" t="s">
        <v>7</v>
      </c>
      <c r="M10" s="49"/>
      <c r="N10" s="63" t="s">
        <v>8</v>
      </c>
      <c r="O10" s="49"/>
      <c r="P10" s="60" t="s">
        <v>9</v>
      </c>
      <c r="Q10" s="82"/>
      <c r="R10" s="7"/>
      <c r="S10" s="7"/>
      <c r="T10" s="64"/>
      <c r="U10" s="64"/>
      <c r="V10" s="64"/>
      <c r="W10" s="11"/>
      <c r="X10" s="11"/>
      <c r="Y10" s="2"/>
      <c r="Z10" s="11"/>
      <c r="AA10" s="64"/>
      <c r="AB10" s="64"/>
      <c r="AC10" s="54"/>
      <c r="AD10" s="54"/>
      <c r="AE10" s="55"/>
      <c r="AF10" s="56"/>
    </row>
    <row r="11" spans="1:32" x14ac:dyDescent="0.3">
      <c r="A11" s="27" t="s">
        <v>45</v>
      </c>
      <c r="B11" s="28"/>
      <c r="C11" s="28"/>
      <c r="D11" s="28"/>
      <c r="E11" s="29"/>
      <c r="F11" s="30" t="s">
        <v>18</v>
      </c>
      <c r="G11" s="33"/>
      <c r="H11" s="32"/>
      <c r="I11" s="30" t="s">
        <v>24</v>
      </c>
      <c r="J11" s="31"/>
      <c r="K11" s="32"/>
      <c r="L11" s="46"/>
      <c r="M11" s="47"/>
      <c r="N11" s="46"/>
      <c r="O11" s="47"/>
      <c r="P11" s="48">
        <f>L11*N11</f>
        <v>0</v>
      </c>
      <c r="Q11" s="49"/>
      <c r="Y11" s="13"/>
    </row>
    <row r="12" spans="1:32" x14ac:dyDescent="0.3">
      <c r="A12" s="38" t="s">
        <v>71</v>
      </c>
      <c r="B12" s="39"/>
      <c r="C12" s="4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  <c r="Y12" s="13"/>
    </row>
    <row r="13" spans="1:32" x14ac:dyDescent="0.3">
      <c r="A13" s="41"/>
      <c r="B13" s="42"/>
      <c r="C13" s="43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Y13" s="13"/>
    </row>
    <row r="14" spans="1:32" ht="12.9" customHeight="1" x14ac:dyDescent="0.3">
      <c r="A14" s="27" t="s">
        <v>46</v>
      </c>
      <c r="B14" s="28"/>
      <c r="C14" s="28"/>
      <c r="D14" s="28"/>
      <c r="E14" s="29"/>
      <c r="F14" s="30" t="s">
        <v>20</v>
      </c>
      <c r="G14" s="33"/>
      <c r="H14" s="32"/>
      <c r="I14" s="30" t="s">
        <v>23</v>
      </c>
      <c r="J14" s="31"/>
      <c r="K14" s="32"/>
      <c r="L14" s="46"/>
      <c r="M14" s="47"/>
      <c r="N14" s="46"/>
      <c r="O14" s="47"/>
      <c r="P14" s="48">
        <f>L14*N14</f>
        <v>0</v>
      </c>
      <c r="Q14" s="49"/>
      <c r="V14" s="13"/>
      <c r="AD14"/>
      <c r="AE14"/>
      <c r="AF14"/>
    </row>
    <row r="15" spans="1:32" x14ac:dyDescent="0.3">
      <c r="A15" s="38" t="s">
        <v>71</v>
      </c>
      <c r="B15" s="39"/>
      <c r="C15" s="4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  <c r="V15" s="13"/>
      <c r="AD15"/>
      <c r="AE15"/>
      <c r="AF15"/>
    </row>
    <row r="16" spans="1:32" x14ac:dyDescent="0.3">
      <c r="A16" s="41"/>
      <c r="B16" s="42"/>
      <c r="C16" s="4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V16" s="13"/>
      <c r="AD16"/>
      <c r="AE16"/>
      <c r="AF16"/>
    </row>
    <row r="17" spans="1:32" x14ac:dyDescent="0.3">
      <c r="A17" s="27" t="s">
        <v>47</v>
      </c>
      <c r="B17" s="28"/>
      <c r="C17" s="28"/>
      <c r="D17" s="28"/>
      <c r="E17" s="29"/>
      <c r="F17" s="30" t="s">
        <v>25</v>
      </c>
      <c r="G17" s="33"/>
      <c r="H17" s="34"/>
      <c r="I17" s="30" t="s">
        <v>21</v>
      </c>
      <c r="J17" s="33"/>
      <c r="K17" s="34"/>
      <c r="L17" s="46"/>
      <c r="M17" s="96"/>
      <c r="N17" s="46"/>
      <c r="O17" s="96"/>
      <c r="P17" s="48">
        <f>L17*N17</f>
        <v>0</v>
      </c>
      <c r="Q17" s="84"/>
      <c r="V17" s="13"/>
      <c r="AD17"/>
      <c r="AE17"/>
      <c r="AF17"/>
    </row>
    <row r="18" spans="1:32" x14ac:dyDescent="0.3">
      <c r="A18" s="38" t="s">
        <v>71</v>
      </c>
      <c r="B18" s="39"/>
      <c r="C18" s="4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V18" s="13"/>
      <c r="AD18"/>
      <c r="AE18"/>
      <c r="AF18"/>
    </row>
    <row r="19" spans="1:32" x14ac:dyDescent="0.3">
      <c r="A19" s="41"/>
      <c r="B19" s="42"/>
      <c r="C19" s="43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  <c r="V19" s="13"/>
      <c r="AD19"/>
      <c r="AE19"/>
      <c r="AF19"/>
    </row>
    <row r="20" spans="1:32" x14ac:dyDescent="0.3">
      <c r="A20" s="27" t="s">
        <v>48</v>
      </c>
      <c r="B20" s="28"/>
      <c r="C20" s="28"/>
      <c r="D20" s="28"/>
      <c r="E20" s="29"/>
      <c r="F20" s="30" t="s">
        <v>18</v>
      </c>
      <c r="G20" s="33"/>
      <c r="H20" s="34"/>
      <c r="I20" s="30" t="s">
        <v>22</v>
      </c>
      <c r="J20" s="33"/>
      <c r="K20" s="34"/>
      <c r="L20" s="46"/>
      <c r="M20" s="96"/>
      <c r="N20" s="46"/>
      <c r="O20" s="96"/>
      <c r="P20" s="48">
        <f>L20*N20</f>
        <v>0</v>
      </c>
      <c r="Q20" s="84"/>
      <c r="V20" s="13"/>
      <c r="AD20"/>
      <c r="AE20"/>
      <c r="AF20"/>
    </row>
    <row r="21" spans="1:32" x14ac:dyDescent="0.3">
      <c r="A21" s="38" t="s">
        <v>71</v>
      </c>
      <c r="B21" s="39"/>
      <c r="C21" s="4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V21" s="13"/>
      <c r="AD21"/>
      <c r="AE21"/>
      <c r="AF21"/>
    </row>
    <row r="22" spans="1:32" x14ac:dyDescent="0.3">
      <c r="A22" s="41"/>
      <c r="B22" s="42"/>
      <c r="C22" s="43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V22" s="13"/>
      <c r="AD22"/>
      <c r="AE22"/>
      <c r="AF22"/>
    </row>
    <row r="23" spans="1:32" x14ac:dyDescent="0.3">
      <c r="A23" s="27" t="s">
        <v>49</v>
      </c>
      <c r="B23" s="28"/>
      <c r="C23" s="28"/>
      <c r="D23" s="28"/>
      <c r="E23" s="29"/>
      <c r="F23" s="30" t="s">
        <v>18</v>
      </c>
      <c r="G23" s="33"/>
      <c r="H23" s="32"/>
      <c r="I23" s="30" t="s">
        <v>21</v>
      </c>
      <c r="J23" s="31"/>
      <c r="K23" s="32"/>
      <c r="L23" s="46"/>
      <c r="M23" s="47"/>
      <c r="N23" s="46"/>
      <c r="O23" s="47"/>
      <c r="P23" s="48">
        <f>L23*N23</f>
        <v>0</v>
      </c>
      <c r="Q23" s="49"/>
      <c r="V23" s="13"/>
      <c r="AD23"/>
      <c r="AE23"/>
      <c r="AF23"/>
    </row>
    <row r="24" spans="1:32" x14ac:dyDescent="0.3">
      <c r="A24" s="38" t="s">
        <v>71</v>
      </c>
      <c r="B24" s="39"/>
      <c r="C24" s="4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V24" s="13"/>
      <c r="AD24"/>
      <c r="AE24"/>
      <c r="AF24"/>
    </row>
    <row r="25" spans="1:32" x14ac:dyDescent="0.3">
      <c r="A25" s="41"/>
      <c r="B25" s="42"/>
      <c r="C25" s="4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  <c r="V25" s="13"/>
      <c r="AD25"/>
      <c r="AE25"/>
      <c r="AF25"/>
    </row>
    <row r="26" spans="1:32" x14ac:dyDescent="0.3">
      <c r="A26" s="27" t="s">
        <v>50</v>
      </c>
      <c r="B26" s="28"/>
      <c r="C26" s="28"/>
      <c r="D26" s="28"/>
      <c r="E26" s="29"/>
      <c r="F26" s="30" t="s">
        <v>41</v>
      </c>
      <c r="G26" s="33"/>
      <c r="H26" s="32"/>
      <c r="I26" s="30" t="s">
        <v>23</v>
      </c>
      <c r="J26" s="31"/>
      <c r="K26" s="32"/>
      <c r="L26" s="46"/>
      <c r="M26" s="47"/>
      <c r="N26" s="46"/>
      <c r="O26" s="47"/>
      <c r="P26" s="48">
        <f>L26*N26</f>
        <v>0</v>
      </c>
      <c r="Q26" s="49"/>
      <c r="V26" s="13"/>
      <c r="AD26"/>
      <c r="AE26"/>
      <c r="AF26"/>
    </row>
    <row r="27" spans="1:32" x14ac:dyDescent="0.3">
      <c r="A27" s="38" t="s">
        <v>71</v>
      </c>
      <c r="B27" s="39"/>
      <c r="C27" s="4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  <c r="V27" s="13"/>
      <c r="AD27"/>
      <c r="AE27"/>
      <c r="AF27"/>
    </row>
    <row r="28" spans="1:32" x14ac:dyDescent="0.3">
      <c r="A28" s="41"/>
      <c r="B28" s="42"/>
      <c r="C28" s="4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  <c r="V28" s="13"/>
      <c r="AD28"/>
      <c r="AE28"/>
      <c r="AF28"/>
    </row>
    <row r="29" spans="1:32" x14ac:dyDescent="0.3">
      <c r="A29" s="27" t="s">
        <v>51</v>
      </c>
      <c r="B29" s="28"/>
      <c r="C29" s="28"/>
      <c r="D29" s="28"/>
      <c r="E29" s="29"/>
      <c r="F29" s="30" t="s">
        <v>52</v>
      </c>
      <c r="G29" s="33"/>
      <c r="H29" s="32"/>
      <c r="I29" s="30" t="s">
        <v>32</v>
      </c>
      <c r="J29" s="31"/>
      <c r="K29" s="32"/>
      <c r="L29" s="46"/>
      <c r="M29" s="47"/>
      <c r="N29" s="46"/>
      <c r="O29" s="47"/>
      <c r="P29" s="48">
        <f>L29*N29</f>
        <v>0</v>
      </c>
      <c r="Q29" s="49"/>
      <c r="V29" s="13"/>
      <c r="AD29"/>
      <c r="AE29"/>
      <c r="AF29"/>
    </row>
    <row r="30" spans="1:32" x14ac:dyDescent="0.3">
      <c r="A30" s="38" t="s">
        <v>71</v>
      </c>
      <c r="B30" s="39"/>
      <c r="C30" s="4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V30" s="13"/>
      <c r="AD30"/>
      <c r="AE30"/>
      <c r="AF30"/>
    </row>
    <row r="31" spans="1:32" x14ac:dyDescent="0.3">
      <c r="A31" s="41"/>
      <c r="B31" s="42"/>
      <c r="C31" s="4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V31" s="13"/>
      <c r="AD31"/>
      <c r="AE31"/>
      <c r="AF31"/>
    </row>
    <row r="32" spans="1:32" x14ac:dyDescent="0.3">
      <c r="A32" s="27" t="s">
        <v>53</v>
      </c>
      <c r="B32" s="28"/>
      <c r="C32" s="28"/>
      <c r="D32" s="28"/>
      <c r="E32" s="29"/>
      <c r="F32" s="30" t="s">
        <v>52</v>
      </c>
      <c r="G32" s="33"/>
      <c r="H32" s="32"/>
      <c r="I32" s="30" t="s">
        <v>32</v>
      </c>
      <c r="J32" s="31"/>
      <c r="K32" s="32"/>
      <c r="L32" s="46"/>
      <c r="M32" s="47"/>
      <c r="N32" s="46"/>
      <c r="O32" s="47"/>
      <c r="P32" s="48">
        <f>L32*N32</f>
        <v>0</v>
      </c>
      <c r="Q32" s="49"/>
      <c r="AD32"/>
      <c r="AE32"/>
      <c r="AF32"/>
    </row>
    <row r="33" spans="1:32" x14ac:dyDescent="0.3">
      <c r="A33" s="38" t="s">
        <v>71</v>
      </c>
      <c r="B33" s="39"/>
      <c r="C33" s="4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/>
      <c r="AD33"/>
      <c r="AE33"/>
      <c r="AF33"/>
    </row>
    <row r="34" spans="1:32" x14ac:dyDescent="0.3">
      <c r="A34" s="41"/>
      <c r="B34" s="42"/>
      <c r="C34" s="4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AD34"/>
      <c r="AE34"/>
      <c r="AF34"/>
    </row>
    <row r="35" spans="1:32" x14ac:dyDescent="0.3">
      <c r="A35" s="27" t="s">
        <v>54</v>
      </c>
      <c r="B35" s="28"/>
      <c r="C35" s="28"/>
      <c r="D35" s="28"/>
      <c r="E35" s="29"/>
      <c r="F35" s="30" t="s">
        <v>52</v>
      </c>
      <c r="G35" s="33"/>
      <c r="H35" s="32"/>
      <c r="I35" s="30" t="s">
        <v>32</v>
      </c>
      <c r="J35" s="31"/>
      <c r="K35" s="32"/>
      <c r="L35" s="46"/>
      <c r="M35" s="47"/>
      <c r="N35" s="46"/>
      <c r="O35" s="47"/>
      <c r="P35" s="48">
        <f>L35*N35</f>
        <v>0</v>
      </c>
      <c r="Q35" s="49"/>
      <c r="AD35"/>
      <c r="AE35"/>
      <c r="AF35"/>
    </row>
    <row r="36" spans="1:32" x14ac:dyDescent="0.3">
      <c r="A36" s="38" t="s">
        <v>71</v>
      </c>
      <c r="B36" s="39"/>
      <c r="C36" s="4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1"/>
      <c r="AD36"/>
      <c r="AE36"/>
      <c r="AF36"/>
    </row>
    <row r="37" spans="1:32" x14ac:dyDescent="0.3">
      <c r="A37" s="41"/>
      <c r="B37" s="42"/>
      <c r="C37" s="43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AD37"/>
      <c r="AE37"/>
      <c r="AF37"/>
    </row>
    <row r="38" spans="1:32" x14ac:dyDescent="0.3">
      <c r="A38" s="27" t="s">
        <v>55</v>
      </c>
      <c r="B38" s="28"/>
      <c r="C38" s="28"/>
      <c r="D38" s="28"/>
      <c r="E38" s="29"/>
      <c r="F38" s="30" t="s">
        <v>23</v>
      </c>
      <c r="G38" s="33"/>
      <c r="H38" s="32"/>
      <c r="I38" s="30" t="s">
        <v>23</v>
      </c>
      <c r="J38" s="31"/>
      <c r="K38" s="32"/>
      <c r="L38" s="46"/>
      <c r="M38" s="47"/>
      <c r="N38" s="46"/>
      <c r="O38" s="47"/>
      <c r="P38" s="48">
        <f>L38*N38</f>
        <v>0</v>
      </c>
      <c r="Q38" s="49"/>
      <c r="AD38"/>
      <c r="AE38"/>
      <c r="AF38"/>
    </row>
    <row r="39" spans="1:32" x14ac:dyDescent="0.3">
      <c r="A39" s="38" t="s">
        <v>71</v>
      </c>
      <c r="B39" s="39"/>
      <c r="C39" s="4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AD39"/>
      <c r="AE39"/>
      <c r="AF39"/>
    </row>
    <row r="40" spans="1:32" x14ac:dyDescent="0.3">
      <c r="A40" s="41"/>
      <c r="B40" s="42"/>
      <c r="C40" s="43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AD40"/>
      <c r="AE40"/>
      <c r="AF40"/>
    </row>
    <row r="41" spans="1:32" ht="12.9" customHeight="1" x14ac:dyDescent="0.3">
      <c r="A41" s="27" t="s">
        <v>56</v>
      </c>
      <c r="B41" s="28"/>
      <c r="C41" s="28"/>
      <c r="D41" s="28"/>
      <c r="E41" s="29"/>
      <c r="F41" s="30" t="s">
        <v>18</v>
      </c>
      <c r="G41" s="33"/>
      <c r="H41" s="34"/>
      <c r="I41" s="30" t="s">
        <v>21</v>
      </c>
      <c r="J41" s="31"/>
      <c r="K41" s="32"/>
      <c r="L41" s="46"/>
      <c r="M41" s="96"/>
      <c r="N41" s="46"/>
      <c r="O41" s="96"/>
      <c r="P41" s="48">
        <f>L41*N41</f>
        <v>0</v>
      </c>
      <c r="Q41" s="49"/>
      <c r="AD41"/>
      <c r="AE41"/>
      <c r="AF41"/>
    </row>
    <row r="42" spans="1:32" x14ac:dyDescent="0.3">
      <c r="A42" s="38" t="s">
        <v>71</v>
      </c>
      <c r="B42" s="39"/>
      <c r="C42" s="4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AD42"/>
      <c r="AE42"/>
      <c r="AF42"/>
    </row>
    <row r="43" spans="1:32" x14ac:dyDescent="0.3">
      <c r="A43" s="41"/>
      <c r="B43" s="42"/>
      <c r="C43" s="43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AD43"/>
      <c r="AE43"/>
      <c r="AF43"/>
    </row>
    <row r="44" spans="1:32" x14ac:dyDescent="0.3">
      <c r="A44" s="27" t="s">
        <v>57</v>
      </c>
      <c r="B44" s="28"/>
      <c r="C44" s="28"/>
      <c r="D44" s="28"/>
      <c r="E44" s="29"/>
      <c r="F44" s="30" t="s">
        <v>27</v>
      </c>
      <c r="G44" s="33"/>
      <c r="H44" s="32"/>
      <c r="I44" s="30" t="s">
        <v>32</v>
      </c>
      <c r="J44" s="31"/>
      <c r="K44" s="32"/>
      <c r="L44" s="46"/>
      <c r="M44" s="47"/>
      <c r="N44" s="46"/>
      <c r="O44" s="47"/>
      <c r="P44" s="48">
        <f>L44*N44</f>
        <v>0</v>
      </c>
      <c r="Q44" s="49"/>
      <c r="AD44"/>
      <c r="AE44"/>
      <c r="AF44"/>
    </row>
    <row r="45" spans="1:32" x14ac:dyDescent="0.3">
      <c r="A45" s="38" t="s">
        <v>71</v>
      </c>
      <c r="B45" s="39"/>
      <c r="C45" s="4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  <c r="AD45"/>
      <c r="AE45"/>
      <c r="AF45"/>
    </row>
    <row r="46" spans="1:32" x14ac:dyDescent="0.3">
      <c r="A46" s="41"/>
      <c r="B46" s="42"/>
      <c r="C46" s="43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AD46"/>
      <c r="AE46"/>
      <c r="AF46"/>
    </row>
    <row r="47" spans="1:32" x14ac:dyDescent="0.3">
      <c r="A47" s="27" t="s">
        <v>58</v>
      </c>
      <c r="B47" s="28"/>
      <c r="C47" s="28"/>
      <c r="D47" s="28"/>
      <c r="E47" s="29"/>
      <c r="F47" s="30" t="s">
        <v>19</v>
      </c>
      <c r="G47" s="33"/>
      <c r="H47" s="32"/>
      <c r="I47" s="30" t="s">
        <v>32</v>
      </c>
      <c r="J47" s="31"/>
      <c r="K47" s="32"/>
      <c r="L47" s="46"/>
      <c r="M47" s="47"/>
      <c r="N47" s="46"/>
      <c r="O47" s="47"/>
      <c r="P47" s="48">
        <f>L47*N47</f>
        <v>0</v>
      </c>
      <c r="Q47" s="49"/>
      <c r="AD47"/>
      <c r="AE47"/>
      <c r="AF47"/>
    </row>
    <row r="48" spans="1:32" x14ac:dyDescent="0.3">
      <c r="A48" s="38" t="s">
        <v>71</v>
      </c>
      <c r="B48" s="39"/>
      <c r="C48" s="4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AD48"/>
      <c r="AE48"/>
      <c r="AF48"/>
    </row>
    <row r="49" spans="1:32" x14ac:dyDescent="0.3">
      <c r="A49" s="41"/>
      <c r="B49" s="42"/>
      <c r="C49" s="43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AD49"/>
      <c r="AE49"/>
      <c r="AF49"/>
    </row>
    <row r="50" spans="1:32" x14ac:dyDescent="0.3">
      <c r="A50" s="27" t="s">
        <v>59</v>
      </c>
      <c r="B50" s="28"/>
      <c r="C50" s="28"/>
      <c r="D50" s="28"/>
      <c r="E50" s="29"/>
      <c r="F50" s="30" t="s">
        <v>29</v>
      </c>
      <c r="G50" s="33"/>
      <c r="H50" s="32"/>
      <c r="I50" s="30" t="s">
        <v>32</v>
      </c>
      <c r="J50" s="31"/>
      <c r="K50" s="32"/>
      <c r="L50" s="46"/>
      <c r="M50" s="47"/>
      <c r="N50" s="46"/>
      <c r="O50" s="47"/>
      <c r="P50" s="48">
        <f>L50*N50</f>
        <v>0</v>
      </c>
      <c r="Q50" s="49"/>
      <c r="AD50"/>
      <c r="AE50"/>
      <c r="AF50"/>
    </row>
    <row r="51" spans="1:32" x14ac:dyDescent="0.3">
      <c r="A51" s="38" t="s">
        <v>71</v>
      </c>
      <c r="B51" s="39"/>
      <c r="C51" s="4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AD51"/>
      <c r="AE51"/>
      <c r="AF51"/>
    </row>
    <row r="52" spans="1:32" x14ac:dyDescent="0.3">
      <c r="A52" s="41"/>
      <c r="B52" s="42"/>
      <c r="C52" s="43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AD52"/>
      <c r="AE52"/>
      <c r="AF52"/>
    </row>
    <row r="53" spans="1:32" ht="12.45" customHeight="1" x14ac:dyDescent="0.3">
      <c r="A53" s="27" t="s">
        <v>60</v>
      </c>
      <c r="B53" s="28"/>
      <c r="C53" s="28"/>
      <c r="D53" s="28"/>
      <c r="E53" s="29"/>
      <c r="F53" s="30" t="s">
        <v>41</v>
      </c>
      <c r="G53" s="33"/>
      <c r="H53" s="32"/>
      <c r="I53" s="30" t="s">
        <v>23</v>
      </c>
      <c r="J53" s="31"/>
      <c r="K53" s="32"/>
      <c r="L53" s="46"/>
      <c r="M53" s="47"/>
      <c r="N53" s="46"/>
      <c r="O53" s="47"/>
      <c r="P53" s="48">
        <f>L53*N53</f>
        <v>0</v>
      </c>
      <c r="Q53" s="49"/>
      <c r="AD53"/>
      <c r="AE53"/>
      <c r="AF53"/>
    </row>
    <row r="54" spans="1:32" x14ac:dyDescent="0.3">
      <c r="A54" s="38" t="s">
        <v>71</v>
      </c>
      <c r="B54" s="39"/>
      <c r="C54" s="4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AD54"/>
      <c r="AE54"/>
      <c r="AF54"/>
    </row>
    <row r="55" spans="1:32" x14ac:dyDescent="0.3">
      <c r="A55" s="41"/>
      <c r="B55" s="42"/>
      <c r="C55" s="4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AD55"/>
      <c r="AE55"/>
      <c r="AF55"/>
    </row>
    <row r="56" spans="1:32" ht="12.9" customHeight="1" x14ac:dyDescent="0.3">
      <c r="A56" s="27" t="s">
        <v>61</v>
      </c>
      <c r="B56" s="28"/>
      <c r="C56" s="28"/>
      <c r="D56" s="28"/>
      <c r="E56" s="29"/>
      <c r="F56" s="30" t="s">
        <v>30</v>
      </c>
      <c r="G56" s="33"/>
      <c r="H56" s="32"/>
      <c r="I56" s="30" t="s">
        <v>21</v>
      </c>
      <c r="J56" s="31"/>
      <c r="K56" s="32"/>
      <c r="L56" s="46"/>
      <c r="M56" s="47"/>
      <c r="N56" s="46"/>
      <c r="O56" s="47"/>
      <c r="P56" s="48">
        <f>L56*N56</f>
        <v>0</v>
      </c>
      <c r="Q56" s="49"/>
      <c r="AD56"/>
      <c r="AE56"/>
      <c r="AF56"/>
    </row>
    <row r="57" spans="1:32" x14ac:dyDescent="0.3">
      <c r="A57" s="38" t="s">
        <v>71</v>
      </c>
      <c r="B57" s="39"/>
      <c r="C57" s="4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  <c r="AD57"/>
      <c r="AE57"/>
      <c r="AF57"/>
    </row>
    <row r="58" spans="1:32" x14ac:dyDescent="0.3">
      <c r="A58" s="41"/>
      <c r="B58" s="42"/>
      <c r="C58" s="43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  <c r="AD58"/>
      <c r="AE58"/>
      <c r="AF58"/>
    </row>
    <row r="59" spans="1:32" x14ac:dyDescent="0.3">
      <c r="A59" s="27" t="s">
        <v>62</v>
      </c>
      <c r="B59" s="28"/>
      <c r="C59" s="28"/>
      <c r="D59" s="28"/>
      <c r="E59" s="29"/>
      <c r="F59" s="30" t="s">
        <v>72</v>
      </c>
      <c r="G59" s="33"/>
      <c r="H59" s="32"/>
      <c r="I59" s="30" t="s">
        <v>23</v>
      </c>
      <c r="J59" s="31"/>
      <c r="K59" s="32"/>
      <c r="L59" s="46"/>
      <c r="M59" s="47"/>
      <c r="N59" s="46"/>
      <c r="O59" s="47"/>
      <c r="P59" s="48">
        <f>L59*N59</f>
        <v>0</v>
      </c>
      <c r="Q59" s="49"/>
      <c r="AD59"/>
      <c r="AE59"/>
      <c r="AF59"/>
    </row>
    <row r="60" spans="1:32" x14ac:dyDescent="0.3">
      <c r="A60" s="38" t="s">
        <v>71</v>
      </c>
      <c r="B60" s="39"/>
      <c r="C60" s="4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1"/>
      <c r="AD60"/>
      <c r="AE60"/>
      <c r="AF60"/>
    </row>
    <row r="61" spans="1:32" x14ac:dyDescent="0.3">
      <c r="A61" s="41"/>
      <c r="B61" s="42"/>
      <c r="C61" s="43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3"/>
      <c r="AD61"/>
      <c r="AE61"/>
      <c r="AF61"/>
    </row>
    <row r="62" spans="1:32" x14ac:dyDescent="0.3">
      <c r="A62" s="27" t="s">
        <v>63</v>
      </c>
      <c r="B62" s="28"/>
      <c r="C62" s="28"/>
      <c r="D62" s="28"/>
      <c r="E62" s="29"/>
      <c r="F62" s="30" t="s">
        <v>20</v>
      </c>
      <c r="G62" s="33"/>
      <c r="H62" s="32"/>
      <c r="I62" s="30" t="s">
        <v>23</v>
      </c>
      <c r="J62" s="31"/>
      <c r="K62" s="32"/>
      <c r="L62" s="46"/>
      <c r="M62" s="47"/>
      <c r="N62" s="46"/>
      <c r="O62" s="47"/>
      <c r="P62" s="48">
        <f>L62*N62</f>
        <v>0</v>
      </c>
      <c r="Q62" s="49"/>
      <c r="AD62"/>
      <c r="AE62"/>
      <c r="AF62"/>
    </row>
    <row r="63" spans="1:32" x14ac:dyDescent="0.3">
      <c r="A63" s="38" t="s">
        <v>71</v>
      </c>
      <c r="B63" s="39"/>
      <c r="C63" s="4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1"/>
      <c r="AD63"/>
      <c r="AE63"/>
      <c r="AF63"/>
    </row>
    <row r="64" spans="1:32" x14ac:dyDescent="0.3">
      <c r="A64" s="41"/>
      <c r="B64" s="42"/>
      <c r="C64" s="43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  <c r="AD64"/>
      <c r="AE64"/>
      <c r="AF64"/>
    </row>
    <row r="65" spans="1:32" x14ac:dyDescent="0.3">
      <c r="A65" s="27" t="s">
        <v>64</v>
      </c>
      <c r="B65" s="28"/>
      <c r="C65" s="28"/>
      <c r="D65" s="28"/>
      <c r="E65" s="29"/>
      <c r="F65" s="30" t="s">
        <v>18</v>
      </c>
      <c r="G65" s="33"/>
      <c r="H65" s="32"/>
      <c r="I65" s="30" t="s">
        <v>21</v>
      </c>
      <c r="J65" s="31"/>
      <c r="K65" s="32"/>
      <c r="L65" s="46"/>
      <c r="M65" s="47"/>
      <c r="N65" s="46"/>
      <c r="O65" s="47"/>
      <c r="P65" s="48">
        <f>L65*N65</f>
        <v>0</v>
      </c>
      <c r="Q65" s="49"/>
      <c r="AD65"/>
      <c r="AE65"/>
      <c r="AF65"/>
    </row>
    <row r="66" spans="1:32" x14ac:dyDescent="0.3">
      <c r="A66" s="38" t="s">
        <v>71</v>
      </c>
      <c r="B66" s="39"/>
      <c r="C66" s="4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1"/>
      <c r="AD66"/>
      <c r="AE66"/>
      <c r="AF66"/>
    </row>
    <row r="67" spans="1:32" x14ac:dyDescent="0.3">
      <c r="A67" s="41"/>
      <c r="B67" s="42"/>
      <c r="C67" s="43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  <c r="AD67"/>
      <c r="AE67"/>
      <c r="AF67"/>
    </row>
    <row r="68" spans="1:32" x14ac:dyDescent="0.3">
      <c r="A68" s="27" t="s">
        <v>65</v>
      </c>
      <c r="B68" s="28"/>
      <c r="C68" s="28"/>
      <c r="D68" s="28"/>
      <c r="E68" s="29"/>
      <c r="F68" s="30" t="s">
        <v>18</v>
      </c>
      <c r="G68" s="33"/>
      <c r="H68" s="32"/>
      <c r="I68" s="30" t="s">
        <v>22</v>
      </c>
      <c r="J68" s="31"/>
      <c r="K68" s="32"/>
      <c r="L68" s="46"/>
      <c r="M68" s="47"/>
      <c r="N68" s="46"/>
      <c r="O68" s="47"/>
      <c r="P68" s="48">
        <f>L68*N68</f>
        <v>0</v>
      </c>
      <c r="Q68" s="49"/>
      <c r="AD68"/>
      <c r="AE68"/>
      <c r="AF68"/>
    </row>
    <row r="69" spans="1:32" x14ac:dyDescent="0.3">
      <c r="A69" s="38" t="s">
        <v>71</v>
      </c>
      <c r="B69" s="39"/>
      <c r="C69" s="4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1"/>
      <c r="AD69"/>
      <c r="AE69"/>
      <c r="AF69"/>
    </row>
    <row r="70" spans="1:32" x14ac:dyDescent="0.3">
      <c r="A70" s="41"/>
      <c r="B70" s="42"/>
      <c r="C70" s="43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3"/>
      <c r="AD70"/>
      <c r="AE70"/>
      <c r="AF70"/>
    </row>
    <row r="71" spans="1:32" x14ac:dyDescent="0.3">
      <c r="A71" s="27" t="s">
        <v>66</v>
      </c>
      <c r="B71" s="28"/>
      <c r="C71" s="28"/>
      <c r="D71" s="28"/>
      <c r="E71" s="29"/>
      <c r="F71" s="30" t="s">
        <v>28</v>
      </c>
      <c r="G71" s="33"/>
      <c r="H71" s="32"/>
      <c r="I71" s="30" t="s">
        <v>32</v>
      </c>
      <c r="J71" s="31"/>
      <c r="K71" s="32"/>
      <c r="L71" s="46"/>
      <c r="M71" s="47"/>
      <c r="N71" s="46"/>
      <c r="O71" s="47"/>
      <c r="P71" s="48">
        <f>L71*N71</f>
        <v>0</v>
      </c>
      <c r="Q71" s="49"/>
      <c r="AD71"/>
      <c r="AE71"/>
      <c r="AF71"/>
    </row>
    <row r="72" spans="1:32" x14ac:dyDescent="0.3">
      <c r="A72" s="38" t="s">
        <v>71</v>
      </c>
      <c r="B72" s="39"/>
      <c r="C72" s="4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1"/>
      <c r="AD72"/>
      <c r="AE72"/>
      <c r="AF72"/>
    </row>
    <row r="73" spans="1:32" x14ac:dyDescent="0.3">
      <c r="A73" s="41"/>
      <c r="B73" s="42"/>
      <c r="C73" s="43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/>
      <c r="AD73"/>
      <c r="AE73"/>
      <c r="AF73"/>
    </row>
    <row r="74" spans="1:32" x14ac:dyDescent="0.3">
      <c r="A74" s="27" t="s">
        <v>67</v>
      </c>
      <c r="B74" s="28"/>
      <c r="C74" s="28"/>
      <c r="D74" s="28"/>
      <c r="E74" s="29"/>
      <c r="F74" s="30" t="s">
        <v>26</v>
      </c>
      <c r="G74" s="33"/>
      <c r="H74" s="34"/>
      <c r="I74" s="30" t="s">
        <v>32</v>
      </c>
      <c r="J74" s="31"/>
      <c r="K74" s="32"/>
      <c r="L74" s="46"/>
      <c r="M74" s="47"/>
      <c r="N74" s="46"/>
      <c r="O74" s="47"/>
      <c r="P74" s="48">
        <f>L74*N74</f>
        <v>0</v>
      </c>
      <c r="Q74" s="49"/>
      <c r="AD74"/>
      <c r="AE74"/>
      <c r="AF74"/>
    </row>
    <row r="75" spans="1:32" x14ac:dyDescent="0.3">
      <c r="A75" s="38" t="s">
        <v>71</v>
      </c>
      <c r="B75" s="39"/>
      <c r="C75" s="4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1"/>
      <c r="AD75"/>
      <c r="AE75"/>
      <c r="AF75"/>
    </row>
    <row r="76" spans="1:32" x14ac:dyDescent="0.3">
      <c r="A76" s="41"/>
      <c r="B76" s="42"/>
      <c r="C76" s="43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3"/>
      <c r="AD76"/>
      <c r="AE76"/>
      <c r="AF76"/>
    </row>
    <row r="77" spans="1:32" x14ac:dyDescent="0.3">
      <c r="A77" s="27" t="s">
        <v>68</v>
      </c>
      <c r="B77" s="28"/>
      <c r="C77" s="28"/>
      <c r="D77" s="28"/>
      <c r="E77" s="29"/>
      <c r="F77" s="30" t="s">
        <v>18</v>
      </c>
      <c r="G77" s="33"/>
      <c r="H77" s="34"/>
      <c r="I77" s="30" t="s">
        <v>22</v>
      </c>
      <c r="J77" s="31"/>
      <c r="K77" s="32"/>
      <c r="L77" s="46"/>
      <c r="M77" s="47"/>
      <c r="N77" s="46"/>
      <c r="O77" s="47"/>
      <c r="P77" s="48">
        <f>L77*N77</f>
        <v>0</v>
      </c>
      <c r="Q77" s="49"/>
      <c r="AD77"/>
      <c r="AE77"/>
      <c r="AF77"/>
    </row>
    <row r="78" spans="1:32" x14ac:dyDescent="0.3">
      <c r="A78" s="38" t="s">
        <v>71</v>
      </c>
      <c r="B78" s="39"/>
      <c r="C78" s="4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1"/>
      <c r="AD78"/>
      <c r="AE78"/>
      <c r="AF78"/>
    </row>
    <row r="79" spans="1:32" x14ac:dyDescent="0.3">
      <c r="A79" s="41"/>
      <c r="B79" s="42"/>
      <c r="C79" s="43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3"/>
      <c r="AD79"/>
      <c r="AE79"/>
      <c r="AF79"/>
    </row>
    <row r="80" spans="1:32" ht="12.45" customHeight="1" x14ac:dyDescent="0.4">
      <c r="A80" s="35" t="s">
        <v>69</v>
      </c>
      <c r="B80" s="36"/>
      <c r="C80" s="36"/>
      <c r="D80" s="36"/>
      <c r="E80" s="37"/>
      <c r="F80" s="30" t="s">
        <v>20</v>
      </c>
      <c r="G80" s="44"/>
      <c r="H80" s="45"/>
      <c r="I80" s="30" t="s">
        <v>23</v>
      </c>
      <c r="J80" s="31"/>
      <c r="K80" s="32"/>
      <c r="L80" s="46"/>
      <c r="M80" s="47"/>
      <c r="N80" s="46"/>
      <c r="O80" s="47"/>
      <c r="P80" s="48">
        <f>L80*N80</f>
        <v>0</v>
      </c>
      <c r="Q80" s="49"/>
      <c r="AD80"/>
      <c r="AE80"/>
      <c r="AF80"/>
    </row>
    <row r="81" spans="1:32" x14ac:dyDescent="0.3">
      <c r="A81" s="38" t="s">
        <v>71</v>
      </c>
      <c r="B81" s="39"/>
      <c r="C81" s="4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1"/>
      <c r="AD81"/>
      <c r="AE81"/>
      <c r="AF81"/>
    </row>
    <row r="82" spans="1:32" x14ac:dyDescent="0.3">
      <c r="A82" s="41"/>
      <c r="B82" s="42"/>
      <c r="C82" s="43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3"/>
      <c r="AD82"/>
      <c r="AE82"/>
      <c r="AF82"/>
    </row>
    <row r="83" spans="1:32" x14ac:dyDescent="0.3">
      <c r="A83" s="27" t="s">
        <v>70</v>
      </c>
      <c r="B83" s="28"/>
      <c r="C83" s="28"/>
      <c r="D83" s="28"/>
      <c r="E83" s="29"/>
      <c r="F83" s="30" t="s">
        <v>31</v>
      </c>
      <c r="G83" s="33"/>
      <c r="H83" s="34"/>
      <c r="I83" s="148" t="s">
        <v>21</v>
      </c>
      <c r="J83" s="149"/>
      <c r="K83" s="150"/>
      <c r="L83" s="46"/>
      <c r="M83" s="47"/>
      <c r="N83" s="46"/>
      <c r="O83" s="47"/>
      <c r="P83" s="48">
        <f>L83*N83</f>
        <v>0</v>
      </c>
      <c r="Q83" s="49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x14ac:dyDescent="0.3">
      <c r="A84" s="38" t="s">
        <v>71</v>
      </c>
      <c r="B84" s="39"/>
      <c r="C84" s="4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1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x14ac:dyDescent="0.3">
      <c r="A85" s="41"/>
      <c r="B85" s="42"/>
      <c r="C85" s="43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3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x14ac:dyDescent="0.3">
      <c r="A86" s="145" t="s">
        <v>39</v>
      </c>
      <c r="B86" s="146"/>
      <c r="C86" s="146"/>
      <c r="D86" s="146"/>
      <c r="E86" s="146"/>
      <c r="F86" s="147"/>
      <c r="G86" s="145" t="s">
        <v>10</v>
      </c>
      <c r="H86" s="146"/>
      <c r="I86" s="147"/>
      <c r="J86" s="145" t="s">
        <v>38</v>
      </c>
      <c r="K86" s="95"/>
      <c r="L86" s="138"/>
      <c r="M86" s="146" t="s">
        <v>11</v>
      </c>
      <c r="N86" s="147"/>
      <c r="O86" s="94" t="s">
        <v>37</v>
      </c>
      <c r="P86" s="95"/>
      <c r="Q86" s="138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ht="12.45" customHeight="1" x14ac:dyDescent="0.3">
      <c r="A87" s="135">
        <f>SUM(P11:Q83)</f>
        <v>0</v>
      </c>
      <c r="B87" s="136"/>
      <c r="C87" s="136"/>
      <c r="D87" s="136"/>
      <c r="E87" s="136"/>
      <c r="F87" s="137"/>
      <c r="G87" s="135">
        <f>ROUNDUP(A87/15,0)</f>
        <v>0</v>
      </c>
      <c r="H87" s="136"/>
      <c r="I87" s="137"/>
      <c r="J87" s="135">
        <f>MAX(N11:O83)</f>
        <v>0</v>
      </c>
      <c r="K87" s="136"/>
      <c r="L87" s="137"/>
      <c r="M87" s="136">
        <f>IF(A87&gt;0,ROUNDUP(G87/J87,0),0)</f>
        <v>0</v>
      </c>
      <c r="N87" s="137"/>
      <c r="O87" s="140" t="str">
        <f>IF(J87=1,"5",IF(J87=2,"10",IF(J87=3,"15",IF(J87=4,"19",IF(J87=5,"23",IF(J87=6,"27",IF(J87=7,"31","")))))))</f>
        <v/>
      </c>
      <c r="P87" s="141"/>
      <c r="Q87" s="14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ht="12.45" customHeight="1" x14ac:dyDescent="0.3">
      <c r="A88" s="143" t="s">
        <v>73</v>
      </c>
      <c r="B88" s="143"/>
      <c r="C88" s="143"/>
      <c r="D88" s="143"/>
      <c r="E88" s="143"/>
      <c r="F88" s="144" t="s">
        <v>74</v>
      </c>
      <c r="G88" s="144"/>
      <c r="H88" s="144"/>
      <c r="I88" s="144" t="s">
        <v>75</v>
      </c>
      <c r="J88" s="144"/>
      <c r="K88" s="144"/>
      <c r="L88" s="87"/>
      <c r="M88" s="88"/>
      <c r="N88" s="88"/>
      <c r="O88" s="88"/>
      <c r="P88" s="88"/>
      <c r="Q88" s="89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ht="18" customHeight="1" x14ac:dyDescent="0.3">
      <c r="A89" s="94"/>
      <c r="B89" s="95"/>
      <c r="C89" s="67"/>
      <c r="D89" s="67"/>
      <c r="E89" s="68"/>
      <c r="F89" s="87" t="s">
        <v>42</v>
      </c>
      <c r="G89" s="88"/>
      <c r="H89" s="88"/>
      <c r="I89" s="88"/>
      <c r="J89" s="88"/>
      <c r="K89" s="89"/>
      <c r="L89" s="87" t="s">
        <v>43</v>
      </c>
      <c r="M89" s="88"/>
      <c r="N89" s="88"/>
      <c r="O89" s="88"/>
      <c r="P89" s="88"/>
      <c r="Q89" s="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ht="12.45" customHeight="1" x14ac:dyDescent="0.3">
      <c r="A90" s="90"/>
      <c r="B90" s="91"/>
      <c r="C90" s="92"/>
      <c r="D90" s="92"/>
      <c r="E90" s="93"/>
      <c r="F90" s="46"/>
      <c r="G90" s="134"/>
      <c r="H90" s="134"/>
      <c r="I90" s="134"/>
      <c r="J90" s="134"/>
      <c r="K90" s="96"/>
      <c r="L90" s="46">
        <f>ROUNDUP(F90/15,0)</f>
        <v>0</v>
      </c>
      <c r="M90" s="134"/>
      <c r="N90" s="134"/>
      <c r="O90" s="134"/>
      <c r="P90" s="134"/>
      <c r="Q90" s="96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ht="12.45" customHeight="1" x14ac:dyDescent="0.3">
      <c r="A91" s="38" t="s">
        <v>71</v>
      </c>
      <c r="B91" s="39"/>
      <c r="C91" s="4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ht="12.45" customHeight="1" x14ac:dyDescent="0.3">
      <c r="A92" s="41"/>
      <c r="B92" s="42"/>
      <c r="C92" s="43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3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15" customHeight="1" x14ac:dyDescent="0.3">
      <c r="A93" s="131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x14ac:dyDescent="0.3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101" t="s">
        <v>12</v>
      </c>
      <c r="M94" s="102"/>
      <c r="N94" s="103"/>
      <c r="O94" s="101" t="s">
        <v>13</v>
      </c>
      <c r="P94" s="102"/>
      <c r="Q94" s="103"/>
      <c r="R94"/>
    </row>
    <row r="95" spans="1:32" x14ac:dyDescent="0.3">
      <c r="A95" s="90"/>
      <c r="B95" s="91"/>
      <c r="C95" s="91"/>
      <c r="D95" s="91"/>
      <c r="E95" s="91"/>
      <c r="F95" s="91"/>
      <c r="G95" s="91"/>
      <c r="H95" s="91"/>
      <c r="I95" s="91"/>
      <c r="J95" s="91"/>
      <c r="K95" s="106"/>
      <c r="L95" s="105">
        <f>L90+'sheet 2'!A1</f>
        <v>0</v>
      </c>
      <c r="M95" s="91"/>
      <c r="N95" s="106"/>
      <c r="O95" s="107">
        <f>L95*5.23</f>
        <v>0</v>
      </c>
      <c r="P95" s="108"/>
      <c r="Q95" s="109"/>
      <c r="R95"/>
    </row>
    <row r="96" spans="1:32" x14ac:dyDescent="0.3">
      <c r="A96" s="48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84"/>
      <c r="R96"/>
    </row>
    <row r="97" spans="1:32" x14ac:dyDescent="0.3">
      <c r="A97" s="104" t="s">
        <v>14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3"/>
      <c r="O97" s="104" t="s">
        <v>15</v>
      </c>
      <c r="P97" s="49"/>
      <c r="Q97" s="24"/>
      <c r="R97"/>
    </row>
    <row r="98" spans="1:32" x14ac:dyDescent="0.3">
      <c r="A98" s="78" t="s">
        <v>44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5"/>
      <c r="O98" s="46"/>
      <c r="P98" s="47"/>
      <c r="Q98" s="25">
        <f>O98*157.89</f>
        <v>0</v>
      </c>
    </row>
    <row r="99" spans="1:32" ht="12.45" customHeight="1" x14ac:dyDescent="0.3">
      <c r="A99" s="78" t="s">
        <v>34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80"/>
      <c r="O99" s="46"/>
      <c r="P99" s="47"/>
      <c r="Q99" s="20">
        <f>O99*458.09</f>
        <v>0</v>
      </c>
    </row>
    <row r="100" spans="1:32" ht="12.45" customHeight="1" x14ac:dyDescent="0.3">
      <c r="A100" s="78" t="s">
        <v>76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80"/>
      <c r="O100" s="46"/>
      <c r="P100" s="47"/>
      <c r="Q100" s="20">
        <f>O100*100</f>
        <v>0</v>
      </c>
    </row>
    <row r="101" spans="1:32" ht="12.45" customHeight="1" x14ac:dyDescent="0.3">
      <c r="A101" s="78" t="s">
        <v>77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46"/>
      <c r="P101" s="96"/>
      <c r="Q101" s="20">
        <f>O101*100</f>
        <v>0</v>
      </c>
    </row>
    <row r="102" spans="1:32" ht="12.45" customHeight="1" x14ac:dyDescent="0.3">
      <c r="A102" s="78" t="s">
        <v>35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46"/>
      <c r="P102" s="47"/>
      <c r="Q102" s="20">
        <f>O102*100</f>
        <v>0</v>
      </c>
    </row>
    <row r="103" spans="1:32" x14ac:dyDescent="0.3">
      <c r="A103" s="9" t="s">
        <v>16</v>
      </c>
      <c r="B103" s="5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2"/>
    </row>
    <row r="104" spans="1:32" ht="21" customHeight="1" x14ac:dyDescent="0.3">
      <c r="A104" s="14"/>
      <c r="B104" s="15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4"/>
    </row>
    <row r="105" spans="1:32" s="3" customFormat="1" ht="10.3" hidden="1" customHeight="1" x14ac:dyDescent="0.3">
      <c r="A105" s="16"/>
      <c r="B105" s="17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4"/>
      <c r="R105" s="6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97.75" hidden="1" customHeight="1" x14ac:dyDescent="0.3">
      <c r="A106" s="18"/>
      <c r="B106" s="19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6"/>
    </row>
    <row r="107" spans="1:32" s="3" customFormat="1" ht="10.5" customHeight="1" x14ac:dyDescent="0.3">
      <c r="A107" s="118" t="s">
        <v>78</v>
      </c>
      <c r="B107" s="119"/>
      <c r="C107" s="119"/>
      <c r="D107" s="119"/>
      <c r="E107" s="119"/>
      <c r="F107" s="119"/>
      <c r="G107" s="119"/>
      <c r="H107" s="118" t="s">
        <v>17</v>
      </c>
      <c r="I107" s="119"/>
      <c r="J107" s="120"/>
      <c r="K107" s="119" t="s">
        <v>40</v>
      </c>
      <c r="L107" s="119"/>
      <c r="M107" s="119"/>
      <c r="N107" s="119"/>
      <c r="O107" s="119"/>
      <c r="P107" s="119"/>
      <c r="Q107" s="120"/>
      <c r="R107" s="6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15.75" customHeight="1" x14ac:dyDescent="0.3">
      <c r="A108" s="69"/>
      <c r="B108" s="70"/>
      <c r="C108" s="70"/>
      <c r="D108" s="70"/>
      <c r="E108" s="70"/>
      <c r="F108" s="70"/>
      <c r="G108" s="70"/>
      <c r="H108" s="69"/>
      <c r="I108" s="70"/>
      <c r="J108" s="121"/>
      <c r="K108" s="70"/>
      <c r="L108" s="70"/>
      <c r="M108" s="70"/>
      <c r="N108" s="70"/>
      <c r="O108" s="70"/>
      <c r="P108" s="70"/>
      <c r="Q108" s="121"/>
    </row>
    <row r="109" spans="1:32" ht="8.25" customHeight="1" x14ac:dyDescent="0.3">
      <c r="A109" s="4"/>
      <c r="B109" s="4"/>
      <c r="G109" s="100"/>
      <c r="H109" s="100"/>
      <c r="I109" s="100"/>
      <c r="J109" s="100"/>
      <c r="K109" s="100"/>
      <c r="L109" s="100"/>
      <c r="M109" s="100"/>
      <c r="N109" s="100"/>
      <c r="O109" s="100"/>
      <c r="Q109" s="26" t="s">
        <v>79</v>
      </c>
      <c r="R109" s="8"/>
    </row>
    <row r="111" spans="1:32" x14ac:dyDescent="0.3">
      <c r="R111" s="8"/>
    </row>
  </sheetData>
  <sheetProtection algorithmName="SHA-512" hashValue="8qOzRgte/WxIo7H40GfNwz41giTcy5CMtL6s4GQEw8OEASsNFmjy7KazZFAQIlbdD4msPWcxvfCEtlKJfOakLQ==" saltValue="0bG4JQtZrQ5mMfyckVMPvQ==" spinCount="100000" sheet="1" selectLockedCells="1"/>
  <mergeCells count="277">
    <mergeCell ref="A91:C92"/>
    <mergeCell ref="D91:Q92"/>
    <mergeCell ref="A87:F87"/>
    <mergeCell ref="J87:L87"/>
    <mergeCell ref="M87:N87"/>
    <mergeCell ref="O87:Q87"/>
    <mergeCell ref="A78:C79"/>
    <mergeCell ref="D78:Q79"/>
    <mergeCell ref="A81:C82"/>
    <mergeCell ref="D81:Q82"/>
    <mergeCell ref="A84:C85"/>
    <mergeCell ref="D84:Q85"/>
    <mergeCell ref="N80:O80"/>
    <mergeCell ref="F83:H83"/>
    <mergeCell ref="A88:E88"/>
    <mergeCell ref="F88:H88"/>
    <mergeCell ref="I88:K88"/>
    <mergeCell ref="L88:Q88"/>
    <mergeCell ref="A86:F86"/>
    <mergeCell ref="J86:L86"/>
    <mergeCell ref="O86:Q86"/>
    <mergeCell ref="M86:N86"/>
    <mergeCell ref="I83:K83"/>
    <mergeCell ref="G86:I86"/>
    <mergeCell ref="F17:H17"/>
    <mergeCell ref="P23:Q23"/>
    <mergeCell ref="P38:Q38"/>
    <mergeCell ref="P44:Q44"/>
    <mergeCell ref="A54:C55"/>
    <mergeCell ref="D54:Q55"/>
    <mergeCell ref="A57:C58"/>
    <mergeCell ref="D57:Q58"/>
    <mergeCell ref="A60:C61"/>
    <mergeCell ref="D60:Q61"/>
    <mergeCell ref="A56:E56"/>
    <mergeCell ref="A59:E59"/>
    <mergeCell ref="P56:Q56"/>
    <mergeCell ref="P59:Q59"/>
    <mergeCell ref="F59:H59"/>
    <mergeCell ref="A39:C40"/>
    <mergeCell ref="F44:H44"/>
    <mergeCell ref="F56:H56"/>
    <mergeCell ref="F53:H53"/>
    <mergeCell ref="A94:K95"/>
    <mergeCell ref="P5:Q5"/>
    <mergeCell ref="P6:Q6"/>
    <mergeCell ref="I5:K5"/>
    <mergeCell ref="A42:C43"/>
    <mergeCell ref="D42:Q43"/>
    <mergeCell ref="A45:C46"/>
    <mergeCell ref="D45:Q46"/>
    <mergeCell ref="F41:H41"/>
    <mergeCell ref="A44:E44"/>
    <mergeCell ref="A41:E41"/>
    <mergeCell ref="I44:K44"/>
    <mergeCell ref="A15:C16"/>
    <mergeCell ref="D15:Q16"/>
    <mergeCell ref="D36:Q37"/>
    <mergeCell ref="A27:C28"/>
    <mergeCell ref="A18:C19"/>
    <mergeCell ref="D18:Q19"/>
    <mergeCell ref="L35:M35"/>
    <mergeCell ref="N17:O17"/>
    <mergeCell ref="L17:M17"/>
    <mergeCell ref="D27:Q28"/>
    <mergeCell ref="D30:Q31"/>
    <mergeCell ref="I20:K20"/>
    <mergeCell ref="O100:P100"/>
    <mergeCell ref="O99:P99"/>
    <mergeCell ref="K107:Q107"/>
    <mergeCell ref="A98:N98"/>
    <mergeCell ref="A101:N101"/>
    <mergeCell ref="O101:P101"/>
    <mergeCell ref="B1:Q4"/>
    <mergeCell ref="A48:C49"/>
    <mergeCell ref="D48:Q49"/>
    <mergeCell ref="A51:C52"/>
    <mergeCell ref="D51:Q52"/>
    <mergeCell ref="A33:C34"/>
    <mergeCell ref="D33:Q34"/>
    <mergeCell ref="A36:C37"/>
    <mergeCell ref="F20:H20"/>
    <mergeCell ref="A93:Q93"/>
    <mergeCell ref="L89:Q89"/>
    <mergeCell ref="F90:K90"/>
    <mergeCell ref="L90:Q90"/>
    <mergeCell ref="G87:I87"/>
    <mergeCell ref="A21:C22"/>
    <mergeCell ref="D21:Q22"/>
    <mergeCell ref="A24:C25"/>
    <mergeCell ref="D24:Q25"/>
    <mergeCell ref="P10:Q10"/>
    <mergeCell ref="N23:O23"/>
    <mergeCell ref="L23:M23"/>
    <mergeCell ref="L20:M20"/>
    <mergeCell ref="L53:M53"/>
    <mergeCell ref="G109:O109"/>
    <mergeCell ref="O94:Q94"/>
    <mergeCell ref="A102:N102"/>
    <mergeCell ref="O102:P102"/>
    <mergeCell ref="O97:P97"/>
    <mergeCell ref="L95:N95"/>
    <mergeCell ref="A100:N100"/>
    <mergeCell ref="O95:Q95"/>
    <mergeCell ref="A99:N99"/>
    <mergeCell ref="L94:N94"/>
    <mergeCell ref="C103:Q106"/>
    <mergeCell ref="A96:Q96"/>
    <mergeCell ref="O98:P98"/>
    <mergeCell ref="H107:J107"/>
    <mergeCell ref="H108:J108"/>
    <mergeCell ref="A107:G107"/>
    <mergeCell ref="A108:G108"/>
    <mergeCell ref="K108:Q108"/>
    <mergeCell ref="A97:N97"/>
    <mergeCell ref="L11:M11"/>
    <mergeCell ref="A12:C13"/>
    <mergeCell ref="D12:Q13"/>
    <mergeCell ref="I11:K11"/>
    <mergeCell ref="A11:E11"/>
    <mergeCell ref="I6:K6"/>
    <mergeCell ref="L5:O5"/>
    <mergeCell ref="L6:O6"/>
    <mergeCell ref="N71:O71"/>
    <mergeCell ref="N68:O68"/>
    <mergeCell ref="N53:O53"/>
    <mergeCell ref="L41:M41"/>
    <mergeCell ref="N32:O32"/>
    <mergeCell ref="L68:M68"/>
    <mergeCell ref="D39:Q40"/>
    <mergeCell ref="D63:Q64"/>
    <mergeCell ref="P71:Q71"/>
    <mergeCell ref="J9:K9"/>
    <mergeCell ref="N20:O20"/>
    <mergeCell ref="P68:Q68"/>
    <mergeCell ref="L65:M65"/>
    <mergeCell ref="N59:O59"/>
    <mergeCell ref="N14:O14"/>
    <mergeCell ref="P9:Q9"/>
    <mergeCell ref="G9:H9"/>
    <mergeCell ref="F89:K89"/>
    <mergeCell ref="A90:E90"/>
    <mergeCell ref="A89:E89"/>
    <mergeCell ref="P41:Q41"/>
    <mergeCell ref="P80:Q80"/>
    <mergeCell ref="P83:Q83"/>
    <mergeCell ref="N50:O50"/>
    <mergeCell ref="P11:Q11"/>
    <mergeCell ref="P14:Q14"/>
    <mergeCell ref="A53:E53"/>
    <mergeCell ref="F50:H50"/>
    <mergeCell ref="A47:E47"/>
    <mergeCell ref="F47:H47"/>
    <mergeCell ref="F38:H38"/>
    <mergeCell ref="A50:E50"/>
    <mergeCell ref="N44:O44"/>
    <mergeCell ref="N47:O47"/>
    <mergeCell ref="P53:Q53"/>
    <mergeCell ref="L44:M44"/>
    <mergeCell ref="N41:O41"/>
    <mergeCell ref="L56:M56"/>
    <mergeCell ref="N56:O56"/>
    <mergeCell ref="L38:M38"/>
    <mergeCell ref="A5:H5"/>
    <mergeCell ref="A6:H6"/>
    <mergeCell ref="N9:O9"/>
    <mergeCell ref="A7:K7"/>
    <mergeCell ref="A8:K8"/>
    <mergeCell ref="A35:E35"/>
    <mergeCell ref="L32:M32"/>
    <mergeCell ref="A9:E9"/>
    <mergeCell ref="F10:H10"/>
    <mergeCell ref="A23:E23"/>
    <mergeCell ref="A17:E17"/>
    <mergeCell ref="A32:E32"/>
    <mergeCell ref="F35:H35"/>
    <mergeCell ref="A29:E29"/>
    <mergeCell ref="L7:Q7"/>
    <mergeCell ref="N29:O29"/>
    <mergeCell ref="P20:Q20"/>
    <mergeCell ref="P26:Q26"/>
    <mergeCell ref="P17:Q17"/>
    <mergeCell ref="A20:E20"/>
    <mergeCell ref="F26:H26"/>
    <mergeCell ref="F29:H29"/>
    <mergeCell ref="L8:Q8"/>
    <mergeCell ref="P32:Q32"/>
    <mergeCell ref="AC10:AD10"/>
    <mergeCell ref="AE10:AF10"/>
    <mergeCell ref="A10:E10"/>
    <mergeCell ref="I10:K10"/>
    <mergeCell ref="L10:M10"/>
    <mergeCell ref="N10:O10"/>
    <mergeCell ref="T10:V10"/>
    <mergeCell ref="AA10:AB10"/>
    <mergeCell ref="A38:E38"/>
    <mergeCell ref="I23:K23"/>
    <mergeCell ref="I38:K38"/>
    <mergeCell ref="I29:K29"/>
    <mergeCell ref="I32:K32"/>
    <mergeCell ref="A26:E26"/>
    <mergeCell ref="A30:C31"/>
    <mergeCell ref="I17:K17"/>
    <mergeCell ref="F32:H32"/>
    <mergeCell ref="F23:H23"/>
    <mergeCell ref="I14:K14"/>
    <mergeCell ref="F14:H14"/>
    <mergeCell ref="L14:M14"/>
    <mergeCell ref="N11:O11"/>
    <mergeCell ref="A14:E14"/>
    <mergeCell ref="F11:H11"/>
    <mergeCell ref="L80:M80"/>
    <mergeCell ref="N83:O83"/>
    <mergeCell ref="L83:M83"/>
    <mergeCell ref="I53:K53"/>
    <mergeCell ref="I56:K56"/>
    <mergeCell ref="P77:Q77"/>
    <mergeCell ref="P65:Q65"/>
    <mergeCell ref="L74:M74"/>
    <mergeCell ref="N77:O77"/>
    <mergeCell ref="N62:O62"/>
    <mergeCell ref="L62:M62"/>
    <mergeCell ref="N65:O65"/>
    <mergeCell ref="L59:M59"/>
    <mergeCell ref="P62:Q62"/>
    <mergeCell ref="D66:Q67"/>
    <mergeCell ref="D69:Q70"/>
    <mergeCell ref="F68:H68"/>
    <mergeCell ref="D72:Q73"/>
    <mergeCell ref="A83:E83"/>
    <mergeCell ref="I74:K74"/>
    <mergeCell ref="A75:C76"/>
    <mergeCell ref="D75:Q76"/>
    <mergeCell ref="L71:M71"/>
    <mergeCell ref="L77:M77"/>
    <mergeCell ref="P74:Q74"/>
    <mergeCell ref="N74:O74"/>
    <mergeCell ref="I26:K26"/>
    <mergeCell ref="N38:O38"/>
    <mergeCell ref="L26:M26"/>
    <mergeCell ref="L29:M29"/>
    <mergeCell ref="N26:O26"/>
    <mergeCell ref="N35:O35"/>
    <mergeCell ref="I35:K35"/>
    <mergeCell ref="L47:M47"/>
    <mergeCell ref="L50:M50"/>
    <mergeCell ref="P47:Q47"/>
    <mergeCell ref="P29:Q29"/>
    <mergeCell ref="P50:Q50"/>
    <mergeCell ref="P35:Q35"/>
    <mergeCell ref="I41:K41"/>
    <mergeCell ref="I47:K47"/>
    <mergeCell ref="I50:K50"/>
    <mergeCell ref="I77:K77"/>
    <mergeCell ref="A74:E74"/>
    <mergeCell ref="A68:E68"/>
    <mergeCell ref="A77:E77"/>
    <mergeCell ref="I62:K62"/>
    <mergeCell ref="I59:K59"/>
    <mergeCell ref="F77:H77"/>
    <mergeCell ref="A80:E80"/>
    <mergeCell ref="F74:H74"/>
    <mergeCell ref="I71:K71"/>
    <mergeCell ref="A62:E62"/>
    <mergeCell ref="A65:E65"/>
    <mergeCell ref="A63:C64"/>
    <mergeCell ref="A66:C67"/>
    <mergeCell ref="A69:C70"/>
    <mergeCell ref="A72:C73"/>
    <mergeCell ref="A71:E71"/>
    <mergeCell ref="F71:H71"/>
    <mergeCell ref="I68:K68"/>
    <mergeCell ref="F65:H65"/>
    <mergeCell ref="F62:H62"/>
    <mergeCell ref="I65:K65"/>
    <mergeCell ref="I80:K80"/>
    <mergeCell ref="F80:H80"/>
  </mergeCells>
  <phoneticPr fontId="0" type="noConversion"/>
  <pageMargins left="0.5" right="0.5" top="0.75" bottom="0.75" header="0.3" footer="0.3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5443</xdr:colOff>
                    <xdr:row>4</xdr:row>
                    <xdr:rowOff>108857</xdr:rowOff>
                  </from>
                  <to>
                    <xdr:col>12</xdr:col>
                    <xdr:colOff>288471</xdr:colOff>
                    <xdr:row>6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125186</xdr:rowOff>
                  </from>
                  <to>
                    <xdr:col>5</xdr:col>
                    <xdr:colOff>310243</xdr:colOff>
                    <xdr:row>9</xdr:row>
                    <xdr:rowOff>54429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" name="Check Box 168">
              <controlPr defaultSize="0" autoFill="0" autoLine="0" autoPict="0">
                <anchor moveWithCells="1">
                  <from>
                    <xdr:col>8</xdr:col>
                    <xdr:colOff>5443</xdr:colOff>
                    <xdr:row>7</xdr:row>
                    <xdr:rowOff>136071</xdr:rowOff>
                  </from>
                  <to>
                    <xdr:col>8</xdr:col>
                    <xdr:colOff>321129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" name="Check Box 169">
              <controlPr defaultSize="0" autoFill="0" autoLine="0" autoPict="0">
                <anchor moveWithCells="1">
                  <from>
                    <xdr:col>11</xdr:col>
                    <xdr:colOff>21771</xdr:colOff>
                    <xdr:row>7</xdr:row>
                    <xdr:rowOff>136071</xdr:rowOff>
                  </from>
                  <to>
                    <xdr:col>11</xdr:col>
                    <xdr:colOff>337457</xdr:colOff>
                    <xdr:row>9</xdr:row>
                    <xdr:rowOff>32657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9"/>
  <sheetViews>
    <sheetView workbookViewId="0">
      <selection activeCell="I77" sqref="I77"/>
    </sheetView>
  </sheetViews>
  <sheetFormatPr defaultRowHeight="12.45" x14ac:dyDescent="0.3"/>
  <sheetData>
    <row r="1" spans="1:1" x14ac:dyDescent="0.3">
      <c r="A1">
        <f>IF(Sheet1!A87&gt;0,Sheet1!M87*Sheet1!O87,)</f>
        <v>0</v>
      </c>
    </row>
    <row r="4" spans="1:1" x14ac:dyDescent="0.3">
      <c r="A4" t="b">
        <v>1</v>
      </c>
    </row>
    <row r="6" spans="1:1" x14ac:dyDescent="0.3">
      <c r="A6" s="12"/>
    </row>
    <row r="7" spans="1:1" x14ac:dyDescent="0.3">
      <c r="A7" s="12"/>
    </row>
    <row r="8" spans="1:1" x14ac:dyDescent="0.3">
      <c r="A8" s="12"/>
    </row>
    <row r="9" spans="1:1" x14ac:dyDescent="0.3">
      <c r="A9" s="12"/>
    </row>
    <row r="10" spans="1:1" x14ac:dyDescent="0.3">
      <c r="A10" s="12"/>
    </row>
    <row r="11" spans="1:1" x14ac:dyDescent="0.3">
      <c r="A11" s="12"/>
    </row>
    <row r="12" spans="1:1" x14ac:dyDescent="0.3">
      <c r="A12" s="12"/>
    </row>
    <row r="13" spans="1:1" x14ac:dyDescent="0.3">
      <c r="A13" s="12"/>
    </row>
    <row r="14" spans="1:1" x14ac:dyDescent="0.3">
      <c r="A14" s="12"/>
    </row>
    <row r="15" spans="1:1" x14ac:dyDescent="0.3">
      <c r="A15" s="12"/>
    </row>
    <row r="16" spans="1:1" x14ac:dyDescent="0.3">
      <c r="A16" s="12"/>
    </row>
    <row r="17" spans="1:1" x14ac:dyDescent="0.3">
      <c r="A17" s="12"/>
    </row>
    <row r="18" spans="1:1" x14ac:dyDescent="0.3">
      <c r="A18" s="12"/>
    </row>
    <row r="19" spans="1:1" x14ac:dyDescent="0.3">
      <c r="A19" s="1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2.4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04CB9D0E1654EAB77D5028380910C" ma:contentTypeVersion="0" ma:contentTypeDescription="Create a new document." ma:contentTypeScope="" ma:versionID="0c8763420cd9cd3c2865e9a0429f23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2DC0B-6B8D-4966-84F2-C3E4685DE5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3E3555-1C91-4ECF-A575-8D8F15FB5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23BE87-785E-4467-9A19-CE833213E6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 2</vt:lpstr>
      <vt:lpstr>Sheet2</vt:lpstr>
      <vt:lpstr>Sheet3</vt:lpstr>
      <vt:lpstr>Sheet1!Print_Area</vt:lpstr>
    </vt:vector>
  </TitlesOfParts>
  <Company>Missouri Department of Health and Senior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Arnold</dc:creator>
  <cp:lastModifiedBy>Cox, Rena</cp:lastModifiedBy>
  <cp:lastPrinted>2023-07-19T15:31:50Z</cp:lastPrinted>
  <dcterms:created xsi:type="dcterms:W3CDTF">2007-08-03T21:44:58Z</dcterms:created>
  <dcterms:modified xsi:type="dcterms:W3CDTF">2023-07-21T14:47:49Z</dcterms:modified>
</cp:coreProperties>
</file>